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T:\Library Development\ldx\SDC_Bibliostat\2025\FY25 Bibliostat\"/>
    </mc:Choice>
  </mc:AlternateContent>
  <xr:revisionPtr revIDLastSave="0" documentId="13_ncr:1_{D48DD15C-FAC6-4519-9E2F-A7F143FDFFE7}" xr6:coauthVersionLast="47" xr6:coauthVersionMax="47" xr10:uidLastSave="{00000000-0000-0000-0000-000000000000}"/>
  <bookViews>
    <workbookView xWindow="-120" yWindow="-120" windowWidth="24240" windowHeight="13140" xr2:uid="{60F399F3-C08D-432F-BBD8-BC9D1F02D966}"/>
  </bookViews>
  <sheets>
    <sheet name="MOE Calculator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3" i="2" l="1"/>
  <c r="G63" i="2" s="1"/>
  <c r="G2" i="2"/>
  <c r="E3" i="2"/>
  <c r="G3" i="2" s="1"/>
  <c r="E4" i="2"/>
  <c r="G4" i="2" s="1"/>
  <c r="E5" i="2"/>
  <c r="G5" i="2" s="1"/>
  <c r="E6" i="2"/>
  <c r="G6" i="2" s="1"/>
  <c r="E7" i="2"/>
  <c r="G7" i="2" s="1"/>
  <c r="E8" i="2"/>
  <c r="G8" i="2" s="1"/>
  <c r="E9" i="2"/>
  <c r="G9" i="2" s="1"/>
  <c r="E10" i="2"/>
  <c r="G10" i="2" s="1"/>
  <c r="E11" i="2"/>
  <c r="G11" i="2" s="1"/>
  <c r="E12" i="2"/>
  <c r="G12" i="2" s="1"/>
  <c r="E13" i="2"/>
  <c r="G13" i="2" s="1"/>
  <c r="E14" i="2"/>
  <c r="G14" i="2" s="1"/>
  <c r="E15" i="2"/>
  <c r="G15" i="2" s="1"/>
  <c r="E16" i="2"/>
  <c r="G16" i="2" s="1"/>
  <c r="E17" i="2"/>
  <c r="G17" i="2" s="1"/>
  <c r="E18" i="2"/>
  <c r="G18" i="2" s="1"/>
  <c r="E19" i="2"/>
  <c r="G19" i="2" s="1"/>
  <c r="E20" i="2"/>
  <c r="G20" i="2" s="1"/>
  <c r="E21" i="2"/>
  <c r="G21" i="2" s="1"/>
  <c r="E22" i="2"/>
  <c r="G22" i="2" s="1"/>
  <c r="E23" i="2"/>
  <c r="G23" i="2" s="1"/>
  <c r="E24" i="2"/>
  <c r="G24" i="2" s="1"/>
  <c r="E25" i="2"/>
  <c r="G25" i="2" s="1"/>
  <c r="E26" i="2"/>
  <c r="G26" i="2" s="1"/>
  <c r="E27" i="2"/>
  <c r="G27" i="2" s="1"/>
  <c r="E28" i="2"/>
  <c r="G28" i="2" s="1"/>
  <c r="E29" i="2"/>
  <c r="G29" i="2" s="1"/>
  <c r="E30" i="2"/>
  <c r="G30" i="2" s="1"/>
  <c r="E31" i="2"/>
  <c r="G31" i="2" s="1"/>
  <c r="E32" i="2"/>
  <c r="G32" i="2" s="1"/>
  <c r="E33" i="2"/>
  <c r="G33" i="2" s="1"/>
  <c r="E34" i="2"/>
  <c r="G34" i="2" s="1"/>
  <c r="E35" i="2"/>
  <c r="G35" i="2" s="1"/>
  <c r="E36" i="2"/>
  <c r="G36" i="2" s="1"/>
  <c r="E37" i="2"/>
  <c r="G37" i="2" s="1"/>
  <c r="E38" i="2"/>
  <c r="G38" i="2" s="1"/>
  <c r="E39" i="2"/>
  <c r="G39" i="2" s="1"/>
  <c r="E40" i="2"/>
  <c r="G40" i="2" s="1"/>
  <c r="E41" i="2"/>
  <c r="G41" i="2" s="1"/>
  <c r="E42" i="2"/>
  <c r="G42" i="2" s="1"/>
  <c r="E43" i="2"/>
  <c r="G43" i="2" s="1"/>
  <c r="E44" i="2"/>
  <c r="G44" i="2" s="1"/>
  <c r="E45" i="2"/>
  <c r="G45" i="2" s="1"/>
  <c r="E46" i="2"/>
  <c r="G46" i="2" s="1"/>
  <c r="E47" i="2"/>
  <c r="G47" i="2" s="1"/>
  <c r="E48" i="2"/>
  <c r="G48" i="2" s="1"/>
  <c r="E49" i="2"/>
  <c r="G49" i="2" s="1"/>
  <c r="E50" i="2"/>
  <c r="G50" i="2" s="1"/>
  <c r="E51" i="2"/>
  <c r="G51" i="2" s="1"/>
  <c r="E52" i="2"/>
  <c r="G52" i="2" s="1"/>
  <c r="E53" i="2"/>
  <c r="G53" i="2" s="1"/>
  <c r="E54" i="2"/>
  <c r="G54" i="2" s="1"/>
  <c r="E55" i="2"/>
  <c r="G55" i="2" s="1"/>
  <c r="E56" i="2"/>
  <c r="G56" i="2" s="1"/>
  <c r="E57" i="2"/>
  <c r="G57" i="2" s="1"/>
  <c r="E58" i="2"/>
  <c r="G58" i="2" s="1"/>
  <c r="E59" i="2"/>
  <c r="G59" i="2" s="1"/>
  <c r="E60" i="2"/>
  <c r="G60" i="2" s="1"/>
  <c r="E61" i="2"/>
  <c r="G61" i="2" s="1"/>
  <c r="E62" i="2"/>
  <c r="G62" i="2" s="1"/>
  <c r="E64" i="2"/>
  <c r="G64" i="2" s="1"/>
  <c r="E65" i="2"/>
  <c r="G65" i="2" s="1"/>
  <c r="E66" i="2"/>
  <c r="G66" i="2" s="1"/>
  <c r="E67" i="2"/>
  <c r="G67" i="2" s="1"/>
  <c r="E68" i="2"/>
  <c r="G68" i="2" s="1"/>
  <c r="E69" i="2"/>
  <c r="G69" i="2" s="1"/>
  <c r="E70" i="2"/>
  <c r="G70" i="2" s="1"/>
  <c r="E71" i="2"/>
  <c r="G71" i="2" s="1"/>
  <c r="E72" i="2"/>
  <c r="G72" i="2" s="1"/>
  <c r="E73" i="2"/>
  <c r="G73" i="2" s="1"/>
  <c r="E74" i="2"/>
  <c r="G74" i="2" s="1"/>
  <c r="E75" i="2"/>
  <c r="G75" i="2" s="1"/>
  <c r="E76" i="2"/>
  <c r="G76" i="2" s="1"/>
  <c r="E77" i="2"/>
  <c r="G77" i="2" s="1"/>
  <c r="E78" i="2"/>
  <c r="G78" i="2" s="1"/>
  <c r="E79" i="2"/>
  <c r="G79" i="2" s="1"/>
  <c r="E80" i="2"/>
  <c r="G80" i="2" s="1"/>
  <c r="E81" i="2"/>
  <c r="G81" i="2" s="1"/>
  <c r="E82" i="2"/>
  <c r="G82" i="2" s="1"/>
  <c r="E83" i="2"/>
  <c r="G83" i="2" s="1"/>
  <c r="E84" i="2"/>
  <c r="G84" i="2" s="1"/>
  <c r="E85" i="2"/>
  <c r="G85" i="2" s="1"/>
  <c r="E86" i="2"/>
  <c r="G86" i="2" s="1"/>
  <c r="E87" i="2"/>
  <c r="G87" i="2" s="1"/>
  <c r="E88" i="2"/>
  <c r="G88" i="2" s="1"/>
  <c r="E89" i="2"/>
  <c r="G89" i="2" s="1"/>
  <c r="E90" i="2"/>
  <c r="G90" i="2" s="1"/>
  <c r="E91" i="2"/>
  <c r="G91" i="2" s="1"/>
  <c r="E92" i="2"/>
  <c r="G92" i="2" s="1"/>
  <c r="E93" i="2"/>
  <c r="G93" i="2" s="1"/>
  <c r="E94" i="2"/>
  <c r="G94" i="2" s="1"/>
  <c r="E95" i="2"/>
  <c r="G95" i="2" s="1"/>
  <c r="E96" i="2"/>
  <c r="G96" i="2" s="1"/>
  <c r="E97" i="2"/>
  <c r="G97" i="2" s="1"/>
  <c r="E98" i="2"/>
  <c r="G98" i="2" s="1"/>
  <c r="H85" i="2" l="1"/>
  <c r="H84" i="2"/>
  <c r="H33" i="2"/>
  <c r="H32" i="2"/>
  <c r="H31" i="2"/>
  <c r="H27" i="2"/>
  <c r="H26" i="2"/>
  <c r="H80" i="2"/>
  <c r="H53" i="2"/>
  <c r="H25" i="2"/>
  <c r="H79" i="2"/>
  <c r="H15" i="2"/>
  <c r="H78" i="2"/>
  <c r="H48" i="2"/>
  <c r="H97" i="2"/>
  <c r="H51" i="2"/>
  <c r="H36" i="2"/>
  <c r="H96" i="2"/>
  <c r="H98" i="2"/>
  <c r="H95" i="2"/>
  <c r="H94" i="2"/>
  <c r="H93" i="2"/>
  <c r="H92" i="2"/>
  <c r="H81" i="2"/>
  <c r="H73" i="2"/>
  <c r="H72" i="2"/>
  <c r="H46" i="2"/>
  <c r="H52" i="2"/>
  <c r="H44" i="2"/>
  <c r="H39" i="2"/>
  <c r="H38" i="2"/>
  <c r="H45" i="2"/>
  <c r="H43" i="2"/>
  <c r="H42" i="2"/>
  <c r="H41" i="2"/>
  <c r="H21" i="2"/>
  <c r="H20" i="2"/>
  <c r="H14" i="2"/>
  <c r="H13" i="2"/>
  <c r="H19" i="2"/>
  <c r="H7" i="2"/>
  <c r="H3" i="2"/>
  <c r="H62" i="2"/>
  <c r="H50" i="2"/>
  <c r="H57" i="2"/>
  <c r="H56" i="2"/>
  <c r="H63" i="2"/>
  <c r="H61" i="2"/>
  <c r="H55" i="2"/>
  <c r="H60" i="2"/>
  <c r="H59" i="2"/>
  <c r="H58" i="2"/>
  <c r="H54" i="2"/>
  <c r="H47" i="2"/>
  <c r="H35" i="2"/>
  <c r="H40" i="2"/>
  <c r="H49" i="2"/>
  <c r="H34" i="2"/>
  <c r="H37" i="2"/>
  <c r="H12" i="2"/>
  <c r="H11" i="2"/>
  <c r="H10" i="2"/>
  <c r="H24" i="2"/>
  <c r="H9" i="2"/>
  <c r="H23" i="2"/>
  <c r="H8" i="2"/>
  <c r="H22" i="2"/>
  <c r="H6" i="2"/>
  <c r="H5" i="2"/>
  <c r="H4" i="2"/>
  <c r="H18" i="2"/>
  <c r="H30" i="2"/>
  <c r="H29" i="2"/>
  <c r="H17" i="2"/>
  <c r="H28" i="2"/>
  <c r="H16" i="2"/>
  <c r="H77" i="2"/>
  <c r="H76" i="2"/>
  <c r="H75" i="2"/>
  <c r="H91" i="2"/>
  <c r="H74" i="2"/>
  <c r="H90" i="2"/>
  <c r="H89" i="2"/>
  <c r="H88" i="2"/>
  <c r="H83" i="2"/>
  <c r="H71" i="2"/>
  <c r="H87" i="2"/>
  <c r="H82" i="2"/>
  <c r="H86" i="2"/>
  <c r="H70" i="2"/>
  <c r="H69" i="2"/>
  <c r="H68" i="2"/>
  <c r="H67" i="2"/>
  <c r="H66" i="2"/>
  <c r="H65" i="2"/>
  <c r="H64" i="2"/>
</calcChain>
</file>

<file path=xl/sharedStrings.xml><?xml version="1.0" encoding="utf-8"?>
<sst xmlns="http://schemas.openxmlformats.org/spreadsheetml/2006/main" count="106" uniqueCount="106">
  <si>
    <t>Library</t>
  </si>
  <si>
    <t>EXAMPLE: ABC PUBLIC LIBRARY</t>
  </si>
  <si>
    <t>Alderson Public Library</t>
  </si>
  <si>
    <t xml:space="preserve">Belington Public Library </t>
  </si>
  <si>
    <t>Bolivar-Harpers Ferry Public Library</t>
  </si>
  <si>
    <t>Boone-Madison Public Library</t>
  </si>
  <si>
    <t>Bridgeport Public Library</t>
  </si>
  <si>
    <t>Brooke County Public Library</t>
  </si>
  <si>
    <t>Buffalo Creek Memorial Public Library</t>
  </si>
  <si>
    <t>Burnsville Public Library</t>
  </si>
  <si>
    <t>Cabell County Public Library</t>
  </si>
  <si>
    <t>Calhoun County Public Library</t>
  </si>
  <si>
    <t>Capon Bridge Public Library</t>
  </si>
  <si>
    <t>Chapmanville Public Library</t>
  </si>
  <si>
    <t>Charles W. Gibson Public Library</t>
  </si>
  <si>
    <t>Clarksburg-Harrison Public Library</t>
  </si>
  <si>
    <t>Clay County Public Library</t>
  </si>
  <si>
    <t>Cowen Public Library</t>
  </si>
  <si>
    <t>Craft Memorial Public Library</t>
  </si>
  <si>
    <t>Craigsville Public Library</t>
  </si>
  <si>
    <t>Doddridge County Public Library</t>
  </si>
  <si>
    <t>Dora B Woodyard Public Library</t>
  </si>
  <si>
    <t>Elkins-Randolph Public Library</t>
  </si>
  <si>
    <t>Fayette County Public Library</t>
  </si>
  <si>
    <t>Five Rivers Public Library</t>
  </si>
  <si>
    <t>Gassaway Public Library</t>
  </si>
  <si>
    <t>Gilmer Public Library</t>
  </si>
  <si>
    <t>Grant Count Public Library</t>
  </si>
  <si>
    <t>Hamlin-Lincoln County Public Library</t>
  </si>
  <si>
    <t>Hampshire County Public Library</t>
  </si>
  <si>
    <t>Hardy County Public Library</t>
  </si>
  <si>
    <t>Helvetia Public Library</t>
  </si>
  <si>
    <t>Hundred Public Library</t>
  </si>
  <si>
    <t>Jackson County Public Library</t>
  </si>
  <si>
    <t>Kanawha County Public Library</t>
  </si>
  <si>
    <t>Keyser-Mineral County Public Library</t>
  </si>
  <si>
    <t>Kingwood Public Library</t>
  </si>
  <si>
    <t>Logan Area Public Library</t>
  </si>
  <si>
    <t>Louis Bennett Public Library</t>
  </si>
  <si>
    <t>Lowe Public Library</t>
  </si>
  <si>
    <t>Lynn Murray Memorial Public Library</t>
  </si>
  <si>
    <t>Marion County Public Library</t>
  </si>
  <si>
    <t>Martinsburg-Berkeley County Public Library</t>
  </si>
  <si>
    <t>Mary H. Weir Public Library</t>
  </si>
  <si>
    <t>Mason County Public Library</t>
  </si>
  <si>
    <t>McDowell County Public Library</t>
  </si>
  <si>
    <t>Mingo County Public Library</t>
  </si>
  <si>
    <t>Monroe County Public Library</t>
  </si>
  <si>
    <t>Morgan County Public Library</t>
  </si>
  <si>
    <t>Morgantown Public Library</t>
  </si>
  <si>
    <t>Moundsville-Marshall Public Library</t>
  </si>
  <si>
    <t>Mountaintop Public Library</t>
  </si>
  <si>
    <t>New Martinsville Public Library</t>
  </si>
  <si>
    <t>Nitro Public Library</t>
  </si>
  <si>
    <t>Nutter Fort Public Library</t>
  </si>
  <si>
    <t>Ohio County Public Library</t>
  </si>
  <si>
    <t>Paden City Public Library</t>
  </si>
  <si>
    <t>Parkersburg Wood City Public Library</t>
  </si>
  <si>
    <t>Paw Paw Public Library</t>
  </si>
  <si>
    <t>Pendleton County Public Library</t>
  </si>
  <si>
    <t>Peterstown Public Library</t>
  </si>
  <si>
    <t>Philippi Public Library</t>
  </si>
  <si>
    <t>Piedmont Public Library</t>
  </si>
  <si>
    <t>Pine Grove Public Library</t>
  </si>
  <si>
    <t>Pioneer Memorial Public Library</t>
  </si>
  <si>
    <t>Pleasants County Public Library</t>
  </si>
  <si>
    <t>Pocahontas County Public Library</t>
  </si>
  <si>
    <t>Princeton Public Library</t>
  </si>
  <si>
    <t>Putnam County Public Library</t>
  </si>
  <si>
    <t>Rainelle Public Library</t>
  </si>
  <si>
    <t>Raleigh County Public Library</t>
  </si>
  <si>
    <t>Richwood County Public Library</t>
  </si>
  <si>
    <t>Ritchie County Public Library</t>
  </si>
  <si>
    <t>Roane County Public Library</t>
  </si>
  <si>
    <t>Ronceverte Public Library</t>
  </si>
  <si>
    <t>Rupert Public Library</t>
  </si>
  <si>
    <t>Russell Memorial Library</t>
  </si>
  <si>
    <t>Shepherdstown Public Library</t>
  </si>
  <si>
    <t>Sistersville Public Library</t>
  </si>
  <si>
    <t>South Charleston Public Library</t>
  </si>
  <si>
    <t>South Jefferson Public Library</t>
  </si>
  <si>
    <t>Southern Area Public Library</t>
  </si>
  <si>
    <t>Summers County Public Library</t>
  </si>
  <si>
    <t>Summersville Public Library</t>
  </si>
  <si>
    <t>Sutton Public Library</t>
  </si>
  <si>
    <t>Swaney Memorial Public Library</t>
  </si>
  <si>
    <t>Taylor County Public Library</t>
  </si>
  <si>
    <t>Terra Alta Public Library</t>
  </si>
  <si>
    <t>Tyler County Public Library</t>
  </si>
  <si>
    <t>Upshur County Public Library</t>
  </si>
  <si>
    <t>Valley Head Public Library</t>
  </si>
  <si>
    <t>Vienna Public Library</t>
  </si>
  <si>
    <t>Wayne County Public Library</t>
  </si>
  <si>
    <t>Webster-Addison Public Library</t>
  </si>
  <si>
    <t>White Sulphur Springs Public Library</t>
  </si>
  <si>
    <t>Williamson Public Library</t>
  </si>
  <si>
    <t>Wyoming County Public Library</t>
  </si>
  <si>
    <t xml:space="preserve"> </t>
  </si>
  <si>
    <t>Difference</t>
  </si>
  <si>
    <r>
      <t xml:space="preserve">FY 2025 MOE </t>
    </r>
    <r>
      <rPr>
        <b/>
        <u/>
        <sz val="12"/>
        <color theme="1"/>
        <rFont val="Times New Roman"/>
        <family val="1"/>
      </rPr>
      <t xml:space="preserve">ESTIMATED </t>
    </r>
    <r>
      <rPr>
        <b/>
        <sz val="12"/>
        <color theme="1"/>
        <rFont val="Times New Roman"/>
        <family val="1"/>
      </rPr>
      <t>COMPLIANCE</t>
    </r>
  </si>
  <si>
    <t>FY 2025          GIA ALLOTMENT</t>
  </si>
  <si>
    <t>FY 2025          TOTAL ESTIMATE OPERATION EXPENDITURES  (10.10)</t>
  </si>
  <si>
    <t>FY 2025 SERIVCES TO LIBRARIES   (8.12)</t>
  </si>
  <si>
    <t xml:space="preserve">FY 2025 Estimated MOE </t>
  </si>
  <si>
    <t>LOCAL EXPENDITURES      3-YEAR AVERAGE             2022, 2023, 2024           (10.11)</t>
  </si>
  <si>
    <t>Greenbrier County Public Library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</si>
</sst>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166" formatCode="&quot;$&quot;#,##0.00;[Red]&quot;$&quot;#,##0.00"/>
    <numFmt numFmtId="167" formatCode="&quot;$&quot;#,##0.00"/>
    <numFmt numFmtId="168" formatCode="_([$$-409]* #,##0.00_);_([$$-409]* \(#,##0.00\);_([$$-409]* &quot;-&quot;??_);_(@_)"/>
  </numFmts>
  <fonts count="7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sz val="12"/>
      <name val="Times New Roman"/>
      <family val="2"/>
    </font>
    <font>
      <b/>
      <u/>
      <sz val="12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2DEFE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67" fontId="4" fillId="2" borderId="1" xfId="0" applyNumberFormat="1" applyFont="1" applyFill="1" applyBorder="1" applyAlignment="1">
      <alignment horizontal="center" vertical="center"/>
    </xf>
    <xf numFmtId="166" fontId="0" fillId="2" borderId="1" xfId="0" applyNumberFormat="1" applyFill="1" applyBorder="1"/>
    <xf numFmtId="0" fontId="0" fillId="2" borderId="1" xfId="0" applyFill="1" applyBorder="1"/>
    <xf numFmtId="167" fontId="4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/>
    <xf numFmtId="167" fontId="4" fillId="4" borderId="1" xfId="0" applyNumberFormat="1" applyFont="1" applyFill="1" applyBorder="1" applyAlignment="1">
      <alignment horizontal="center" vertical="center"/>
    </xf>
    <xf numFmtId="166" fontId="0" fillId="4" borderId="1" xfId="0" applyNumberFormat="1" applyFill="1" applyBorder="1"/>
    <xf numFmtId="0" fontId="0" fillId="4" borderId="1" xfId="0" applyFill="1" applyBorder="1"/>
    <xf numFmtId="167" fontId="4" fillId="5" borderId="1" xfId="0" applyNumberFormat="1" applyFont="1" applyFill="1" applyBorder="1" applyAlignment="1">
      <alignment horizontal="center" vertical="center"/>
    </xf>
    <xf numFmtId="7" fontId="0" fillId="5" borderId="1" xfId="0" applyNumberFormat="1" applyFill="1" applyBorder="1"/>
    <xf numFmtId="167" fontId="4" fillId="6" borderId="1" xfId="0" applyNumberFormat="1" applyFont="1" applyFill="1" applyBorder="1" applyAlignment="1">
      <alignment horizontal="center" vertical="center"/>
    </xf>
    <xf numFmtId="166" fontId="0" fillId="6" borderId="1" xfId="0" applyNumberFormat="1" applyFill="1" applyBorder="1"/>
    <xf numFmtId="0" fontId="0" fillId="6" borderId="1" xfId="0" applyFill="1" applyBorder="1"/>
    <xf numFmtId="0" fontId="4" fillId="7" borderId="1" xfId="0" applyFont="1" applyFill="1" applyBorder="1" applyAlignment="1">
      <alignment horizontal="center" vertical="center"/>
    </xf>
    <xf numFmtId="0" fontId="0" fillId="7" borderId="1" xfId="0" applyFill="1" applyBorder="1"/>
    <xf numFmtId="168" fontId="2" fillId="8" borderId="1" xfId="0" applyNumberFormat="1" applyFont="1" applyFill="1" applyBorder="1"/>
    <xf numFmtId="0" fontId="1" fillId="6" borderId="1" xfId="0" applyFont="1" applyFill="1" applyBorder="1" applyAlignment="1">
      <alignment horizontal="center" vertical="center" wrapText="1"/>
    </xf>
    <xf numFmtId="7" fontId="0" fillId="0" borderId="0" xfId="0" applyNumberFormat="1"/>
    <xf numFmtId="0" fontId="0" fillId="0" borderId="1" xfId="0" applyBorder="1"/>
    <xf numFmtId="0" fontId="5" fillId="0" borderId="1" xfId="0" applyFont="1" applyBorder="1"/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7" fontId="1" fillId="5" borderId="1" xfId="0" applyNumberFormat="1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2DE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0F2BC-3208-43F9-B37B-0EE1A2BF8EAA}">
  <dimension ref="A1:J99"/>
  <sheetViews>
    <sheetView tabSelected="1" workbookViewId="0">
      <pane ySplit="1" topLeftCell="A85" activePane="bottomLeft" state="frozen"/>
      <selection pane="bottomLeft" activeCell="A29" sqref="A29"/>
    </sheetView>
  </sheetViews>
  <sheetFormatPr defaultRowHeight="15.75" x14ac:dyDescent="0.25"/>
  <cols>
    <col min="1" max="1" width="36.375" style="19" customWidth="1"/>
    <col min="2" max="2" width="18.75" style="3" customWidth="1"/>
    <col min="3" max="3" width="15.5" style="5" customWidth="1"/>
    <col min="4" max="4" width="14.75" style="8" customWidth="1"/>
    <col min="5" max="5" width="14.125" style="10" customWidth="1"/>
    <col min="6" max="6" width="19" style="13" customWidth="1"/>
    <col min="7" max="7" width="15.75" style="15" customWidth="1"/>
    <col min="8" max="8" width="15.125" customWidth="1"/>
  </cols>
  <sheetData>
    <row r="1" spans="1:10" ht="119.25" customHeight="1" x14ac:dyDescent="0.25">
      <c r="A1" s="21" t="s">
        <v>0</v>
      </c>
      <c r="B1" s="23" t="s">
        <v>101</v>
      </c>
      <c r="C1" s="24" t="s">
        <v>100</v>
      </c>
      <c r="D1" s="25" t="s">
        <v>102</v>
      </c>
      <c r="E1" s="26" t="s">
        <v>103</v>
      </c>
      <c r="F1" s="17" t="s">
        <v>104</v>
      </c>
      <c r="G1" s="27" t="s">
        <v>99</v>
      </c>
      <c r="H1" t="s">
        <v>98</v>
      </c>
    </row>
    <row r="2" spans="1:10" ht="28.9" customHeight="1" x14ac:dyDescent="0.25">
      <c r="A2" s="22" t="s">
        <v>1</v>
      </c>
      <c r="B2" s="1">
        <v>225478</v>
      </c>
      <c r="C2" s="4">
        <v>121245</v>
      </c>
      <c r="D2" s="6">
        <v>48000</v>
      </c>
      <c r="E2" s="9">
        <v>104233</v>
      </c>
      <c r="F2" s="11">
        <v>102934</v>
      </c>
      <c r="G2" s="14" t="str">
        <f>IF(E2&gt;F2,"YES",IF(E2&lt;F2,"NO"))</f>
        <v>YES</v>
      </c>
    </row>
    <row r="3" spans="1:10" x14ac:dyDescent="0.25">
      <c r="A3" s="19" t="s">
        <v>2</v>
      </c>
      <c r="B3" s="2">
        <v>0</v>
      </c>
      <c r="C3" s="16">
        <v>21740</v>
      </c>
      <c r="D3" s="7"/>
      <c r="E3" s="10">
        <f t="shared" ref="E3:E66" si="0">SUM(B3-C3-D3)</f>
        <v>-21740</v>
      </c>
      <c r="F3" s="12">
        <v>42122.666666666664</v>
      </c>
      <c r="G3" s="15" t="str">
        <f>IF(E3&gt;F3,"YES",IF(E3&lt;F3,"NO"))</f>
        <v>NO</v>
      </c>
      <c r="H3" s="18">
        <f>E3-F3</f>
        <v>-63862.666666666664</v>
      </c>
    </row>
    <row r="4" spans="1:10" x14ac:dyDescent="0.25">
      <c r="A4" s="19" t="s">
        <v>3</v>
      </c>
      <c r="B4" s="2">
        <v>0</v>
      </c>
      <c r="C4" s="16">
        <v>34854</v>
      </c>
      <c r="D4" s="7"/>
      <c r="E4" s="10">
        <f t="shared" si="0"/>
        <v>-34854</v>
      </c>
      <c r="F4" s="12">
        <v>32675.333333333332</v>
      </c>
      <c r="G4" s="15" t="str">
        <f t="shared" ref="G4:G67" si="1">IF(E4&gt;F4,"YES",IF(E4&lt;F4,"NO"))</f>
        <v>NO</v>
      </c>
      <c r="H4" s="18">
        <f t="shared" ref="H4:H67" si="2">E4-F4</f>
        <v>-67529.333333333328</v>
      </c>
    </row>
    <row r="5" spans="1:10" x14ac:dyDescent="0.25">
      <c r="A5" s="19" t="s">
        <v>4</v>
      </c>
      <c r="B5" s="2">
        <v>0</v>
      </c>
      <c r="C5" s="16">
        <v>101220</v>
      </c>
      <c r="D5" s="7"/>
      <c r="E5" s="10">
        <f t="shared" si="0"/>
        <v>-101220</v>
      </c>
      <c r="F5" s="12">
        <v>121116.66666666667</v>
      </c>
      <c r="G5" s="15" t="str">
        <f t="shared" si="1"/>
        <v>NO</v>
      </c>
      <c r="H5" s="18">
        <f t="shared" si="2"/>
        <v>-222336.66666666669</v>
      </c>
    </row>
    <row r="6" spans="1:10" x14ac:dyDescent="0.25">
      <c r="A6" s="19" t="s">
        <v>5</v>
      </c>
      <c r="B6" s="2">
        <v>0</v>
      </c>
      <c r="C6" s="16">
        <v>114772</v>
      </c>
      <c r="D6" s="7"/>
      <c r="E6" s="10">
        <f t="shared" si="0"/>
        <v>-114772</v>
      </c>
      <c r="F6" s="12">
        <v>127973.66666666667</v>
      </c>
      <c r="G6" s="15" t="str">
        <f t="shared" si="1"/>
        <v>NO</v>
      </c>
      <c r="H6" s="18">
        <f t="shared" si="2"/>
        <v>-242745.66666666669</v>
      </c>
    </row>
    <row r="7" spans="1:10" x14ac:dyDescent="0.25">
      <c r="A7" s="19" t="s">
        <v>6</v>
      </c>
      <c r="B7" s="2">
        <v>0</v>
      </c>
      <c r="C7" s="16">
        <v>49131</v>
      </c>
      <c r="D7" s="7"/>
      <c r="E7" s="10">
        <f t="shared" si="0"/>
        <v>-49131</v>
      </c>
      <c r="F7" s="12">
        <v>823736.33333333337</v>
      </c>
      <c r="G7" s="15" t="str">
        <f t="shared" si="1"/>
        <v>NO</v>
      </c>
      <c r="H7" s="18">
        <f t="shared" si="2"/>
        <v>-872867.33333333337</v>
      </c>
    </row>
    <row r="8" spans="1:10" x14ac:dyDescent="0.25">
      <c r="A8" s="19" t="s">
        <v>7</v>
      </c>
      <c r="B8" s="2">
        <v>0</v>
      </c>
      <c r="C8" s="16">
        <v>99789</v>
      </c>
      <c r="D8" s="7"/>
      <c r="E8" s="10">
        <f t="shared" si="0"/>
        <v>-99789</v>
      </c>
      <c r="F8" s="12">
        <v>1003983</v>
      </c>
      <c r="G8" s="15" t="str">
        <f>IF(E8&gt;F8,"YES",IF(E8&lt;F8,"NO"))</f>
        <v>NO</v>
      </c>
      <c r="H8" s="18">
        <f t="shared" si="2"/>
        <v>-1103772</v>
      </c>
    </row>
    <row r="9" spans="1:10" x14ac:dyDescent="0.25">
      <c r="A9" s="19" t="s">
        <v>8</v>
      </c>
      <c r="B9" s="2">
        <v>0</v>
      </c>
      <c r="C9" s="16">
        <v>52373</v>
      </c>
      <c r="D9" s="7"/>
      <c r="E9" s="10">
        <f t="shared" si="0"/>
        <v>-52373</v>
      </c>
      <c r="F9" s="12">
        <v>80013.333333333328</v>
      </c>
      <c r="G9" s="15" t="str">
        <f t="shared" si="1"/>
        <v>NO</v>
      </c>
      <c r="H9" s="18">
        <f t="shared" si="2"/>
        <v>-132386.33333333331</v>
      </c>
    </row>
    <row r="10" spans="1:10" x14ac:dyDescent="0.25">
      <c r="A10" s="19" t="s">
        <v>9</v>
      </c>
      <c r="B10" s="2">
        <v>0</v>
      </c>
      <c r="C10" s="16">
        <v>16756</v>
      </c>
      <c r="D10" s="7"/>
      <c r="E10" s="10">
        <f t="shared" si="0"/>
        <v>-16756</v>
      </c>
      <c r="F10" s="12">
        <v>31326.666666666668</v>
      </c>
      <c r="G10" s="15" t="str">
        <f t="shared" si="1"/>
        <v>NO</v>
      </c>
      <c r="H10" s="18">
        <f t="shared" si="2"/>
        <v>-48082.666666666672</v>
      </c>
    </row>
    <row r="11" spans="1:10" x14ac:dyDescent="0.25">
      <c r="A11" s="19" t="s">
        <v>10</v>
      </c>
      <c r="B11" s="2">
        <v>0</v>
      </c>
      <c r="C11" s="16">
        <v>496524</v>
      </c>
      <c r="D11" s="7">
        <v>166749</v>
      </c>
      <c r="E11" s="10">
        <f t="shared" si="0"/>
        <v>-663273</v>
      </c>
      <c r="F11" s="12">
        <v>3262819</v>
      </c>
      <c r="G11" s="15" t="str">
        <f t="shared" si="1"/>
        <v>NO</v>
      </c>
      <c r="H11" s="18">
        <f t="shared" si="2"/>
        <v>-3926092</v>
      </c>
    </row>
    <row r="12" spans="1:10" x14ac:dyDescent="0.25">
      <c r="A12" s="19" t="s">
        <v>11</v>
      </c>
      <c r="B12" s="2">
        <v>0</v>
      </c>
      <c r="C12" s="16">
        <v>32781</v>
      </c>
      <c r="D12" s="7"/>
      <c r="E12" s="10">
        <f t="shared" si="0"/>
        <v>-32781</v>
      </c>
      <c r="F12" s="12">
        <v>55112</v>
      </c>
      <c r="G12" s="15" t="str">
        <f t="shared" si="1"/>
        <v>NO</v>
      </c>
      <c r="H12" s="18">
        <f t="shared" si="2"/>
        <v>-87893</v>
      </c>
    </row>
    <row r="13" spans="1:10" x14ac:dyDescent="0.25">
      <c r="A13" s="19" t="s">
        <v>12</v>
      </c>
      <c r="B13" s="2">
        <v>0</v>
      </c>
      <c r="C13" s="16">
        <v>6077</v>
      </c>
      <c r="D13" s="7"/>
      <c r="E13" s="10">
        <f t="shared" si="0"/>
        <v>-6077</v>
      </c>
      <c r="F13" s="12">
        <v>85138.666666666672</v>
      </c>
      <c r="G13" s="15" t="str">
        <f t="shared" si="1"/>
        <v>NO</v>
      </c>
      <c r="H13" s="18">
        <f t="shared" si="2"/>
        <v>-91215.666666666672</v>
      </c>
    </row>
    <row r="14" spans="1:10" x14ac:dyDescent="0.25">
      <c r="A14" s="19" t="s">
        <v>13</v>
      </c>
      <c r="B14" s="2">
        <v>0</v>
      </c>
      <c r="C14" s="16">
        <v>12903</v>
      </c>
      <c r="D14" s="7"/>
      <c r="E14" s="10">
        <f t="shared" si="0"/>
        <v>-12903</v>
      </c>
      <c r="F14" s="12">
        <v>76555.666666666672</v>
      </c>
      <c r="G14" s="15" t="str">
        <f t="shared" si="1"/>
        <v>NO</v>
      </c>
      <c r="H14" s="18">
        <f t="shared" si="2"/>
        <v>-89458.666666666672</v>
      </c>
    </row>
    <row r="15" spans="1:10" x14ac:dyDescent="0.25">
      <c r="A15" s="19" t="s">
        <v>14</v>
      </c>
      <c r="B15" s="2">
        <v>0</v>
      </c>
      <c r="C15" s="16">
        <v>27292</v>
      </c>
      <c r="D15" s="7"/>
      <c r="E15" s="10">
        <f t="shared" si="0"/>
        <v>-27292</v>
      </c>
      <c r="F15" s="12">
        <v>105092.33333333333</v>
      </c>
      <c r="G15" s="15" t="str">
        <f t="shared" si="1"/>
        <v>NO</v>
      </c>
      <c r="H15" s="18">
        <f t="shared" si="2"/>
        <v>-132384.33333333331</v>
      </c>
      <c r="J15" t="s">
        <v>97</v>
      </c>
    </row>
    <row r="16" spans="1:10" x14ac:dyDescent="0.25">
      <c r="A16" s="19" t="s">
        <v>15</v>
      </c>
      <c r="B16" s="2">
        <v>0</v>
      </c>
      <c r="C16" s="16">
        <v>275785</v>
      </c>
      <c r="D16" s="7"/>
      <c r="E16" s="10">
        <f t="shared" si="0"/>
        <v>-275785</v>
      </c>
      <c r="F16" s="12">
        <v>614457.66666666663</v>
      </c>
      <c r="G16" s="15" t="str">
        <f t="shared" si="1"/>
        <v>NO</v>
      </c>
      <c r="H16" s="18">
        <f t="shared" si="2"/>
        <v>-890242.66666666663</v>
      </c>
    </row>
    <row r="17" spans="1:8" x14ac:dyDescent="0.25">
      <c r="A17" s="19" t="s">
        <v>16</v>
      </c>
      <c r="B17" s="2">
        <v>0</v>
      </c>
      <c r="C17" s="16">
        <v>42369</v>
      </c>
      <c r="D17" s="7"/>
      <c r="E17" s="10">
        <f t="shared" si="0"/>
        <v>-42369</v>
      </c>
      <c r="F17" s="12">
        <v>87374</v>
      </c>
      <c r="G17" s="15" t="str">
        <f t="shared" si="1"/>
        <v>NO</v>
      </c>
      <c r="H17" s="18">
        <f t="shared" si="2"/>
        <v>-129743</v>
      </c>
    </row>
    <row r="18" spans="1:8" x14ac:dyDescent="0.25">
      <c r="A18" s="19" t="s">
        <v>17</v>
      </c>
      <c r="B18" s="2">
        <v>0</v>
      </c>
      <c r="C18" s="16">
        <v>22924</v>
      </c>
      <c r="D18" s="7"/>
      <c r="E18" s="10">
        <f t="shared" si="0"/>
        <v>-22924</v>
      </c>
      <c r="F18" s="12">
        <v>29687.666666666668</v>
      </c>
      <c r="G18" s="15" t="str">
        <f t="shared" si="1"/>
        <v>NO</v>
      </c>
      <c r="H18" s="18">
        <f t="shared" si="2"/>
        <v>-52611.666666666672</v>
      </c>
    </row>
    <row r="19" spans="1:8" x14ac:dyDescent="0.25">
      <c r="A19" s="19" t="s">
        <v>18</v>
      </c>
      <c r="B19" s="2">
        <v>0</v>
      </c>
      <c r="C19" s="16">
        <v>250172</v>
      </c>
      <c r="D19" s="7">
        <v>48525</v>
      </c>
      <c r="E19" s="10">
        <f t="shared" si="0"/>
        <v>-298697</v>
      </c>
      <c r="F19" s="12">
        <v>229612</v>
      </c>
      <c r="G19" s="15" t="str">
        <f t="shared" si="1"/>
        <v>NO</v>
      </c>
      <c r="H19" s="18">
        <f t="shared" si="2"/>
        <v>-528309</v>
      </c>
    </row>
    <row r="20" spans="1:8" x14ac:dyDescent="0.25">
      <c r="A20" s="19" t="s">
        <v>19</v>
      </c>
      <c r="B20" s="2">
        <v>0</v>
      </c>
      <c r="C20" s="16">
        <v>43164</v>
      </c>
      <c r="D20" s="7"/>
      <c r="E20" s="10">
        <f t="shared" si="0"/>
        <v>-43164</v>
      </c>
      <c r="F20" s="12">
        <v>34287</v>
      </c>
      <c r="G20" s="15" t="str">
        <f t="shared" si="1"/>
        <v>NO</v>
      </c>
      <c r="H20" s="18">
        <f t="shared" si="2"/>
        <v>-77451</v>
      </c>
    </row>
    <row r="21" spans="1:8" x14ac:dyDescent="0.25">
      <c r="A21" s="19" t="s">
        <v>20</v>
      </c>
      <c r="B21" s="2">
        <v>0</v>
      </c>
      <c r="C21" s="16">
        <v>41090</v>
      </c>
      <c r="D21" s="7">
        <v>6267</v>
      </c>
      <c r="E21" s="10">
        <f t="shared" si="0"/>
        <v>-47357</v>
      </c>
      <c r="F21" s="12">
        <v>342393.33333333331</v>
      </c>
      <c r="G21" s="15" t="str">
        <f t="shared" si="1"/>
        <v>NO</v>
      </c>
      <c r="H21" s="18">
        <f t="shared" si="2"/>
        <v>-389750.33333333331</v>
      </c>
    </row>
    <row r="22" spans="1:8" x14ac:dyDescent="0.25">
      <c r="A22" s="19" t="s">
        <v>21</v>
      </c>
      <c r="B22" s="2">
        <v>0</v>
      </c>
      <c r="C22" s="16">
        <v>27334</v>
      </c>
      <c r="D22" s="7"/>
      <c r="E22" s="10">
        <f t="shared" si="0"/>
        <v>-27334</v>
      </c>
      <c r="F22" s="12">
        <v>129050.66666666667</v>
      </c>
      <c r="G22" s="15" t="str">
        <f t="shared" si="1"/>
        <v>NO</v>
      </c>
      <c r="H22" s="18">
        <f t="shared" si="2"/>
        <v>-156384.66666666669</v>
      </c>
    </row>
    <row r="23" spans="1:8" x14ac:dyDescent="0.25">
      <c r="A23" s="19" t="s">
        <v>22</v>
      </c>
      <c r="B23" s="2">
        <v>0</v>
      </c>
      <c r="C23" s="16">
        <v>70555</v>
      </c>
      <c r="D23" s="7"/>
      <c r="E23" s="10">
        <f t="shared" si="0"/>
        <v>-70555</v>
      </c>
      <c r="F23" s="12">
        <v>90915.666666666672</v>
      </c>
      <c r="G23" s="15" t="str">
        <f t="shared" si="1"/>
        <v>NO</v>
      </c>
      <c r="H23" s="18">
        <f t="shared" si="2"/>
        <v>-161470.66666666669</v>
      </c>
    </row>
    <row r="24" spans="1:8" x14ac:dyDescent="0.25">
      <c r="A24" s="19" t="s">
        <v>23</v>
      </c>
      <c r="B24" s="2">
        <v>0</v>
      </c>
      <c r="C24" s="16">
        <v>213071</v>
      </c>
      <c r="D24" s="7"/>
      <c r="E24" s="10">
        <f t="shared" si="0"/>
        <v>-213071</v>
      </c>
      <c r="F24" s="12">
        <v>635081.66666666663</v>
      </c>
      <c r="G24" s="15" t="str">
        <f t="shared" si="1"/>
        <v>NO</v>
      </c>
      <c r="H24" s="18">
        <f t="shared" si="2"/>
        <v>-848152.66666666663</v>
      </c>
    </row>
    <row r="25" spans="1:8" x14ac:dyDescent="0.25">
      <c r="A25" s="19" t="s">
        <v>24</v>
      </c>
      <c r="B25" s="2">
        <v>0</v>
      </c>
      <c r="C25" s="16">
        <v>20282</v>
      </c>
      <c r="D25" s="7"/>
      <c r="E25" s="10">
        <f t="shared" si="0"/>
        <v>-20282</v>
      </c>
      <c r="F25" s="12">
        <v>120521</v>
      </c>
      <c r="G25" s="15" t="str">
        <f t="shared" si="1"/>
        <v>NO</v>
      </c>
      <c r="H25" s="18">
        <f t="shared" si="2"/>
        <v>-140803</v>
      </c>
    </row>
    <row r="26" spans="1:8" x14ac:dyDescent="0.25">
      <c r="A26" s="19" t="s">
        <v>25</v>
      </c>
      <c r="B26" s="2">
        <v>0</v>
      </c>
      <c r="C26" s="16">
        <v>24087</v>
      </c>
      <c r="D26" s="7"/>
      <c r="E26" s="10">
        <f t="shared" si="0"/>
        <v>-24087</v>
      </c>
      <c r="F26" s="12">
        <v>33239.666666666664</v>
      </c>
      <c r="G26" s="15" t="str">
        <f t="shared" si="1"/>
        <v>NO</v>
      </c>
      <c r="H26" s="18">
        <f t="shared" si="2"/>
        <v>-57326.666666666664</v>
      </c>
    </row>
    <row r="27" spans="1:8" x14ac:dyDescent="0.25">
      <c r="A27" s="19" t="s">
        <v>26</v>
      </c>
      <c r="B27" s="2">
        <v>0</v>
      </c>
      <c r="C27" s="16">
        <v>38985</v>
      </c>
      <c r="D27" s="7">
        <v>6643</v>
      </c>
      <c r="E27" s="10">
        <f t="shared" si="0"/>
        <v>-45628</v>
      </c>
      <c r="F27" s="12">
        <v>51988.666666666664</v>
      </c>
      <c r="G27" s="15" t="str">
        <f t="shared" si="1"/>
        <v>NO</v>
      </c>
      <c r="H27" s="18">
        <f t="shared" si="2"/>
        <v>-97616.666666666657</v>
      </c>
    </row>
    <row r="28" spans="1:8" x14ac:dyDescent="0.25">
      <c r="A28" s="19" t="s">
        <v>27</v>
      </c>
      <c r="B28" s="2">
        <v>0</v>
      </c>
      <c r="C28" s="16">
        <v>57762</v>
      </c>
      <c r="D28" s="7"/>
      <c r="E28" s="10">
        <f t="shared" si="0"/>
        <v>-57762</v>
      </c>
      <c r="F28" s="12">
        <v>119329</v>
      </c>
      <c r="G28" s="15" t="str">
        <f t="shared" si="1"/>
        <v>NO</v>
      </c>
      <c r="H28" s="18">
        <f t="shared" si="2"/>
        <v>-177091</v>
      </c>
    </row>
    <row r="29" spans="1:8" x14ac:dyDescent="0.25">
      <c r="A29" s="19" t="s">
        <v>105</v>
      </c>
      <c r="B29" s="2">
        <v>0</v>
      </c>
      <c r="C29" s="16">
        <v>40090</v>
      </c>
      <c r="D29" s="7">
        <v>79099</v>
      </c>
      <c r="E29" s="10">
        <f t="shared" si="0"/>
        <v>-119189</v>
      </c>
      <c r="F29" s="12">
        <v>183242.33333333334</v>
      </c>
      <c r="G29" s="15" t="str">
        <f t="shared" si="1"/>
        <v>NO</v>
      </c>
      <c r="H29" s="18">
        <f t="shared" si="2"/>
        <v>-302431.33333333337</v>
      </c>
    </row>
    <row r="30" spans="1:8" x14ac:dyDescent="0.25">
      <c r="A30" s="19" t="s">
        <v>28</v>
      </c>
      <c r="B30" s="2">
        <v>0</v>
      </c>
      <c r="C30" s="16">
        <v>107688</v>
      </c>
      <c r="D30" s="7"/>
      <c r="E30" s="10">
        <f t="shared" si="0"/>
        <v>-107688</v>
      </c>
      <c r="F30" s="12">
        <v>195597</v>
      </c>
      <c r="G30" s="15" t="str">
        <f t="shared" si="1"/>
        <v>NO</v>
      </c>
      <c r="H30" s="18">
        <f t="shared" si="2"/>
        <v>-303285</v>
      </c>
    </row>
    <row r="31" spans="1:8" x14ac:dyDescent="0.25">
      <c r="A31" s="19" t="s">
        <v>29</v>
      </c>
      <c r="B31" s="2">
        <v>0</v>
      </c>
      <c r="C31" s="16">
        <v>97221</v>
      </c>
      <c r="D31" s="7"/>
      <c r="E31" s="10">
        <f t="shared" si="0"/>
        <v>-97221</v>
      </c>
      <c r="F31" s="12">
        <v>227738.33333333334</v>
      </c>
      <c r="G31" s="15" t="str">
        <f t="shared" si="1"/>
        <v>NO</v>
      </c>
      <c r="H31" s="18">
        <f t="shared" si="2"/>
        <v>-324959.33333333337</v>
      </c>
    </row>
    <row r="32" spans="1:8" x14ac:dyDescent="0.25">
      <c r="A32" s="19" t="s">
        <v>30</v>
      </c>
      <c r="B32" s="2">
        <v>0</v>
      </c>
      <c r="C32" s="16">
        <v>75250</v>
      </c>
      <c r="D32" s="7"/>
      <c r="E32" s="10">
        <f t="shared" si="0"/>
        <v>-75250</v>
      </c>
      <c r="F32" s="12">
        <v>147886.66666666666</v>
      </c>
      <c r="G32" s="15" t="str">
        <f t="shared" si="1"/>
        <v>NO</v>
      </c>
      <c r="H32" s="18">
        <f t="shared" si="2"/>
        <v>-223136.66666666666</v>
      </c>
    </row>
    <row r="33" spans="1:8" x14ac:dyDescent="0.25">
      <c r="A33" s="19" t="s">
        <v>31</v>
      </c>
      <c r="B33" s="2">
        <v>0</v>
      </c>
      <c r="C33" s="16">
        <v>19108</v>
      </c>
      <c r="D33" s="7"/>
      <c r="E33" s="10">
        <f t="shared" si="0"/>
        <v>-19108</v>
      </c>
      <c r="F33" s="12">
        <v>17568</v>
      </c>
      <c r="G33" s="15" t="str">
        <f t="shared" si="1"/>
        <v>NO</v>
      </c>
      <c r="H33" s="18">
        <f t="shared" si="2"/>
        <v>-36676</v>
      </c>
    </row>
    <row r="34" spans="1:8" x14ac:dyDescent="0.25">
      <c r="A34" s="19" t="s">
        <v>32</v>
      </c>
      <c r="B34" s="2">
        <v>0</v>
      </c>
      <c r="C34" s="16">
        <v>11820</v>
      </c>
      <c r="D34" s="7"/>
      <c r="E34" s="10">
        <f t="shared" si="0"/>
        <v>-11820</v>
      </c>
      <c r="F34" s="12">
        <v>30562.333333333332</v>
      </c>
      <c r="G34" s="15" t="str">
        <f t="shared" si="1"/>
        <v>NO</v>
      </c>
      <c r="H34" s="18">
        <f t="shared" si="2"/>
        <v>-42382.333333333328</v>
      </c>
    </row>
    <row r="35" spans="1:8" x14ac:dyDescent="0.25">
      <c r="A35" s="19" t="s">
        <v>33</v>
      </c>
      <c r="B35" s="2">
        <v>0</v>
      </c>
      <c r="C35" s="16">
        <v>146252</v>
      </c>
      <c r="D35" s="7"/>
      <c r="E35" s="10">
        <f t="shared" si="0"/>
        <v>-146252</v>
      </c>
      <c r="F35" s="12">
        <v>306586.66666666669</v>
      </c>
      <c r="G35" s="15" t="str">
        <f t="shared" si="1"/>
        <v>NO</v>
      </c>
      <c r="H35" s="18">
        <f t="shared" si="2"/>
        <v>-452838.66666666669</v>
      </c>
    </row>
    <row r="36" spans="1:8" x14ac:dyDescent="0.25">
      <c r="A36" s="19" t="s">
        <v>34</v>
      </c>
      <c r="B36" s="2">
        <v>0</v>
      </c>
      <c r="C36" s="16">
        <v>844507</v>
      </c>
      <c r="D36" s="7">
        <v>5089</v>
      </c>
      <c r="E36" s="10">
        <f t="shared" si="0"/>
        <v>-849596</v>
      </c>
      <c r="F36" s="12">
        <v>7316033.666666667</v>
      </c>
      <c r="G36" s="15" t="str">
        <f t="shared" si="1"/>
        <v>NO</v>
      </c>
      <c r="H36" s="18">
        <f t="shared" si="2"/>
        <v>-8165629.666666667</v>
      </c>
    </row>
    <row r="37" spans="1:8" x14ac:dyDescent="0.25">
      <c r="A37" s="19" t="s">
        <v>35</v>
      </c>
      <c r="B37" s="2">
        <v>0</v>
      </c>
      <c r="C37" s="16">
        <v>135875</v>
      </c>
      <c r="D37" s="7">
        <v>45377</v>
      </c>
      <c r="E37" s="10">
        <f t="shared" si="0"/>
        <v>-181252</v>
      </c>
      <c r="F37" s="12">
        <v>108884</v>
      </c>
      <c r="G37" s="15" t="str">
        <f t="shared" si="1"/>
        <v>NO</v>
      </c>
      <c r="H37" s="18">
        <f t="shared" si="2"/>
        <v>-290136</v>
      </c>
    </row>
    <row r="38" spans="1:8" x14ac:dyDescent="0.25">
      <c r="A38" s="19" t="s">
        <v>36</v>
      </c>
      <c r="B38" s="2">
        <v>0</v>
      </c>
      <c r="C38" s="16">
        <v>108041</v>
      </c>
      <c r="D38" s="7"/>
      <c r="E38" s="10">
        <f t="shared" si="0"/>
        <v>-108041</v>
      </c>
      <c r="F38" s="12">
        <v>105885.33333333333</v>
      </c>
      <c r="G38" s="15" t="str">
        <f t="shared" si="1"/>
        <v>NO</v>
      </c>
      <c r="H38" s="18">
        <f t="shared" si="2"/>
        <v>-213926.33333333331</v>
      </c>
    </row>
    <row r="39" spans="1:8" x14ac:dyDescent="0.25">
      <c r="A39" s="19" t="s">
        <v>37</v>
      </c>
      <c r="B39" s="2">
        <v>0</v>
      </c>
      <c r="C39" s="16">
        <v>67403</v>
      </c>
      <c r="D39" s="7"/>
      <c r="E39" s="10">
        <f t="shared" si="0"/>
        <v>-67403</v>
      </c>
      <c r="F39" s="12">
        <v>79729.333333333328</v>
      </c>
      <c r="G39" s="15" t="str">
        <f t="shared" si="1"/>
        <v>NO</v>
      </c>
      <c r="H39" s="18">
        <f t="shared" si="2"/>
        <v>-147132.33333333331</v>
      </c>
    </row>
    <row r="40" spans="1:8" x14ac:dyDescent="0.25">
      <c r="A40" s="19" t="s">
        <v>38</v>
      </c>
      <c r="B40" s="2">
        <v>0</v>
      </c>
      <c r="C40" s="16">
        <v>89637</v>
      </c>
      <c r="D40" s="7"/>
      <c r="E40" s="10">
        <f t="shared" si="0"/>
        <v>-89637</v>
      </c>
      <c r="F40" s="12">
        <v>14671</v>
      </c>
      <c r="G40" s="15" t="str">
        <f t="shared" si="1"/>
        <v>NO</v>
      </c>
      <c r="H40" s="18">
        <f t="shared" si="2"/>
        <v>-104308</v>
      </c>
    </row>
    <row r="41" spans="1:8" x14ac:dyDescent="0.25">
      <c r="A41" s="19" t="s">
        <v>39</v>
      </c>
      <c r="B41" s="2">
        <v>0</v>
      </c>
      <c r="C41" s="16">
        <v>12251</v>
      </c>
      <c r="D41" s="7">
        <v>1244</v>
      </c>
      <c r="E41" s="10">
        <f t="shared" si="0"/>
        <v>-13495</v>
      </c>
      <c r="F41" s="12">
        <v>49041.333333333336</v>
      </c>
      <c r="G41" s="15" t="str">
        <f t="shared" si="1"/>
        <v>NO</v>
      </c>
      <c r="H41" s="18">
        <f t="shared" si="2"/>
        <v>-62536.333333333336</v>
      </c>
    </row>
    <row r="42" spans="1:8" x14ac:dyDescent="0.25">
      <c r="A42" s="19" t="s">
        <v>40</v>
      </c>
      <c r="B42" s="2">
        <v>0</v>
      </c>
      <c r="C42" s="16">
        <v>34780</v>
      </c>
      <c r="D42" s="7"/>
      <c r="E42" s="10">
        <f t="shared" si="0"/>
        <v>-34780</v>
      </c>
      <c r="F42" s="12">
        <v>11051</v>
      </c>
      <c r="G42" s="15" t="str">
        <f t="shared" si="1"/>
        <v>NO</v>
      </c>
      <c r="H42" s="18">
        <f t="shared" si="2"/>
        <v>-45831</v>
      </c>
    </row>
    <row r="43" spans="1:8" x14ac:dyDescent="0.25">
      <c r="A43" s="19" t="s">
        <v>41</v>
      </c>
      <c r="B43" s="2">
        <v>0</v>
      </c>
      <c r="C43" s="16">
        <v>295783</v>
      </c>
      <c r="D43" s="7"/>
      <c r="E43" s="10">
        <f t="shared" si="0"/>
        <v>-295783</v>
      </c>
      <c r="F43" s="12">
        <v>1369254.3333333333</v>
      </c>
      <c r="G43" s="15" t="str">
        <f t="shared" si="1"/>
        <v>NO</v>
      </c>
      <c r="H43" s="18">
        <f t="shared" si="2"/>
        <v>-1665037.3333333333</v>
      </c>
    </row>
    <row r="44" spans="1:8" x14ac:dyDescent="0.25">
      <c r="A44" s="19" t="s">
        <v>42</v>
      </c>
      <c r="B44" s="2">
        <v>0</v>
      </c>
      <c r="C44" s="16">
        <v>642435</v>
      </c>
      <c r="D44" s="7">
        <v>51935</v>
      </c>
      <c r="E44" s="10">
        <f t="shared" si="0"/>
        <v>-694370</v>
      </c>
      <c r="F44" s="12">
        <v>945725.66666666663</v>
      </c>
      <c r="G44" s="15" t="str">
        <f t="shared" si="1"/>
        <v>NO</v>
      </c>
      <c r="H44" s="18">
        <f t="shared" si="2"/>
        <v>-1640095.6666666665</v>
      </c>
    </row>
    <row r="45" spans="1:8" x14ac:dyDescent="0.25">
      <c r="A45" s="19" t="s">
        <v>43</v>
      </c>
      <c r="B45" s="2">
        <v>0</v>
      </c>
      <c r="C45" s="16">
        <v>115214</v>
      </c>
      <c r="D45" s="7">
        <v>10002</v>
      </c>
      <c r="E45" s="10">
        <f t="shared" si="0"/>
        <v>-125216</v>
      </c>
      <c r="F45" s="12">
        <v>626643.66666666663</v>
      </c>
      <c r="G45" s="15" t="str">
        <f t="shared" si="1"/>
        <v>NO</v>
      </c>
      <c r="H45" s="18">
        <f t="shared" si="2"/>
        <v>-751859.66666666663</v>
      </c>
    </row>
    <row r="46" spans="1:8" x14ac:dyDescent="0.25">
      <c r="A46" s="19" t="s">
        <v>44</v>
      </c>
      <c r="B46" s="2">
        <v>0</v>
      </c>
      <c r="C46" s="16">
        <v>133948</v>
      </c>
      <c r="D46" s="7"/>
      <c r="E46" s="10">
        <f t="shared" si="0"/>
        <v>-133948</v>
      </c>
      <c r="F46" s="12">
        <v>163493.66666666666</v>
      </c>
      <c r="G46" s="15" t="str">
        <f t="shared" si="1"/>
        <v>NO</v>
      </c>
      <c r="H46" s="18">
        <f t="shared" si="2"/>
        <v>-297441.66666666663</v>
      </c>
    </row>
    <row r="47" spans="1:8" x14ac:dyDescent="0.25">
      <c r="A47" s="19" t="s">
        <v>45</v>
      </c>
      <c r="B47" s="2">
        <v>0</v>
      </c>
      <c r="C47" s="16">
        <v>100573</v>
      </c>
      <c r="D47" s="7"/>
      <c r="E47" s="10">
        <f t="shared" si="0"/>
        <v>-100573</v>
      </c>
      <c r="F47" s="12">
        <v>107027.66666666667</v>
      </c>
      <c r="G47" s="15" t="str">
        <f t="shared" si="1"/>
        <v>NO</v>
      </c>
      <c r="H47" s="18">
        <f t="shared" si="2"/>
        <v>-207600.66666666669</v>
      </c>
    </row>
    <row r="48" spans="1:8" x14ac:dyDescent="0.25">
      <c r="A48" s="19" t="s">
        <v>46</v>
      </c>
      <c r="B48" s="2">
        <v>0</v>
      </c>
      <c r="C48" s="16">
        <v>102036</v>
      </c>
      <c r="D48" s="7"/>
      <c r="E48" s="10">
        <f t="shared" si="0"/>
        <v>-102036</v>
      </c>
      <c r="F48" s="12">
        <v>113038.33333333333</v>
      </c>
      <c r="G48" s="15" t="str">
        <f t="shared" si="1"/>
        <v>NO</v>
      </c>
      <c r="H48" s="18">
        <f t="shared" si="2"/>
        <v>-215074.33333333331</v>
      </c>
    </row>
    <row r="49" spans="1:8" x14ac:dyDescent="0.25">
      <c r="A49" s="19" t="s">
        <v>47</v>
      </c>
      <c r="B49" s="2">
        <v>0</v>
      </c>
      <c r="C49" s="16">
        <v>34886</v>
      </c>
      <c r="D49" s="7"/>
      <c r="E49" s="10">
        <f t="shared" si="0"/>
        <v>-34886</v>
      </c>
      <c r="F49" s="12">
        <v>63446.333333333336</v>
      </c>
      <c r="G49" s="15" t="str">
        <f t="shared" si="1"/>
        <v>NO</v>
      </c>
      <c r="H49" s="18">
        <f t="shared" si="2"/>
        <v>-98332.333333333343</v>
      </c>
    </row>
    <row r="50" spans="1:8" x14ac:dyDescent="0.25">
      <c r="A50" s="19" t="s">
        <v>48</v>
      </c>
      <c r="B50" s="2">
        <v>0</v>
      </c>
      <c r="C50" s="16">
        <v>59857</v>
      </c>
      <c r="D50" s="7"/>
      <c r="E50" s="10">
        <f t="shared" si="0"/>
        <v>-59857</v>
      </c>
      <c r="F50" s="12">
        <v>75932</v>
      </c>
      <c r="G50" s="15" t="str">
        <f t="shared" si="1"/>
        <v>NO</v>
      </c>
      <c r="H50" s="18">
        <f t="shared" si="2"/>
        <v>-135789</v>
      </c>
    </row>
    <row r="51" spans="1:8" x14ac:dyDescent="0.25">
      <c r="A51" s="19" t="s">
        <v>49</v>
      </c>
      <c r="B51" s="2">
        <v>0</v>
      </c>
      <c r="C51" s="16">
        <v>556897</v>
      </c>
      <c r="D51" s="7">
        <v>56860</v>
      </c>
      <c r="E51" s="10">
        <f t="shared" si="0"/>
        <v>-613757</v>
      </c>
      <c r="F51" s="12">
        <v>1376059.3333333333</v>
      </c>
      <c r="G51" s="15" t="str">
        <f t="shared" si="1"/>
        <v>NO</v>
      </c>
      <c r="H51" s="18">
        <f t="shared" si="2"/>
        <v>-1989816.3333333333</v>
      </c>
    </row>
    <row r="52" spans="1:8" x14ac:dyDescent="0.25">
      <c r="A52" s="19" t="s">
        <v>50</v>
      </c>
      <c r="B52" s="2">
        <v>0</v>
      </c>
      <c r="C52" s="16">
        <v>160988</v>
      </c>
      <c r="D52" s="7">
        <v>20837</v>
      </c>
      <c r="E52" s="10">
        <f t="shared" si="0"/>
        <v>-181825</v>
      </c>
      <c r="F52" s="12">
        <v>521006.33333333331</v>
      </c>
      <c r="G52" s="15" t="str">
        <f t="shared" si="1"/>
        <v>NO</v>
      </c>
      <c r="H52" s="18">
        <f t="shared" si="2"/>
        <v>-702831.33333333326</v>
      </c>
    </row>
    <row r="53" spans="1:8" x14ac:dyDescent="0.25">
      <c r="A53" s="19" t="s">
        <v>51</v>
      </c>
      <c r="B53" s="2">
        <v>0</v>
      </c>
      <c r="C53" s="16">
        <v>15304</v>
      </c>
      <c r="D53" s="7"/>
      <c r="E53" s="10">
        <f t="shared" si="0"/>
        <v>-15304</v>
      </c>
      <c r="F53" s="12">
        <v>38244.333333333336</v>
      </c>
      <c r="G53" s="15" t="str">
        <f t="shared" si="1"/>
        <v>NO</v>
      </c>
      <c r="H53" s="18">
        <f t="shared" si="2"/>
        <v>-53548.333333333336</v>
      </c>
    </row>
    <row r="54" spans="1:8" x14ac:dyDescent="0.25">
      <c r="A54" s="19" t="s">
        <v>52</v>
      </c>
      <c r="B54" s="2">
        <v>0</v>
      </c>
      <c r="C54" s="16">
        <v>40959</v>
      </c>
      <c r="D54" s="7"/>
      <c r="E54" s="10">
        <f t="shared" si="0"/>
        <v>-40959</v>
      </c>
      <c r="F54" s="12">
        <v>85536</v>
      </c>
      <c r="G54" s="15" t="str">
        <f t="shared" si="1"/>
        <v>NO</v>
      </c>
      <c r="H54" s="18">
        <f t="shared" si="2"/>
        <v>-126495</v>
      </c>
    </row>
    <row r="55" spans="1:8" x14ac:dyDescent="0.25">
      <c r="A55" s="19" t="s">
        <v>53</v>
      </c>
      <c r="B55" s="2">
        <v>0</v>
      </c>
      <c r="C55" s="16">
        <v>34859</v>
      </c>
      <c r="D55" s="7"/>
      <c r="E55" s="10">
        <f t="shared" si="0"/>
        <v>-34859</v>
      </c>
      <c r="F55" s="12">
        <v>134726.33333333334</v>
      </c>
      <c r="G55" s="15" t="str">
        <f t="shared" si="1"/>
        <v>NO</v>
      </c>
      <c r="H55" s="18">
        <f t="shared" si="2"/>
        <v>-169585.33333333334</v>
      </c>
    </row>
    <row r="56" spans="1:8" x14ac:dyDescent="0.25">
      <c r="A56" s="19" t="s">
        <v>54</v>
      </c>
      <c r="B56" s="2">
        <v>0</v>
      </c>
      <c r="C56" s="16">
        <v>7857</v>
      </c>
      <c r="D56" s="7">
        <v>1243</v>
      </c>
      <c r="E56" s="10">
        <f t="shared" si="0"/>
        <v>-9100</v>
      </c>
      <c r="F56" s="12">
        <v>62271.333333333336</v>
      </c>
      <c r="G56" s="15" t="str">
        <f t="shared" si="1"/>
        <v>NO</v>
      </c>
      <c r="H56" s="18">
        <f t="shared" si="2"/>
        <v>-71371.333333333343</v>
      </c>
    </row>
    <row r="57" spans="1:8" x14ac:dyDescent="0.25">
      <c r="A57" s="19" t="s">
        <v>55</v>
      </c>
      <c r="B57" s="2">
        <v>0</v>
      </c>
      <c r="C57" s="16">
        <v>223265</v>
      </c>
      <c r="D57" s="7"/>
      <c r="E57" s="10">
        <f t="shared" si="0"/>
        <v>-223265</v>
      </c>
      <c r="F57" s="12">
        <v>1620414</v>
      </c>
      <c r="G57" s="15" t="str">
        <f t="shared" si="1"/>
        <v>NO</v>
      </c>
      <c r="H57" s="18">
        <f t="shared" si="2"/>
        <v>-1843679</v>
      </c>
    </row>
    <row r="58" spans="1:8" x14ac:dyDescent="0.25">
      <c r="A58" s="19" t="s">
        <v>56</v>
      </c>
      <c r="B58" s="2">
        <v>0</v>
      </c>
      <c r="C58" s="16">
        <v>15677</v>
      </c>
      <c r="D58" s="7"/>
      <c r="E58" s="10">
        <f t="shared" si="0"/>
        <v>-15677</v>
      </c>
      <c r="F58" s="12">
        <v>41104.333333333336</v>
      </c>
      <c r="G58" s="15" t="str">
        <f t="shared" si="1"/>
        <v>NO</v>
      </c>
      <c r="H58" s="18">
        <f t="shared" si="2"/>
        <v>-56781.333333333336</v>
      </c>
    </row>
    <row r="59" spans="1:8" x14ac:dyDescent="0.25">
      <c r="A59" s="19" t="s">
        <v>57</v>
      </c>
      <c r="B59" s="2">
        <v>0</v>
      </c>
      <c r="C59" s="16">
        <v>387557</v>
      </c>
      <c r="D59" s="7">
        <v>29094</v>
      </c>
      <c r="E59" s="10">
        <f t="shared" si="0"/>
        <v>-416651</v>
      </c>
      <c r="F59" s="12">
        <v>1787704</v>
      </c>
      <c r="G59" s="15" t="str">
        <f t="shared" si="1"/>
        <v>NO</v>
      </c>
      <c r="H59" s="18">
        <f t="shared" si="2"/>
        <v>-2204355</v>
      </c>
    </row>
    <row r="60" spans="1:8" x14ac:dyDescent="0.25">
      <c r="A60" s="19" t="s">
        <v>58</v>
      </c>
      <c r="B60" s="2">
        <v>0</v>
      </c>
      <c r="C60" s="16">
        <v>29939</v>
      </c>
      <c r="D60" s="7"/>
      <c r="E60" s="10">
        <f t="shared" si="0"/>
        <v>-29939</v>
      </c>
      <c r="F60" s="12">
        <v>45377</v>
      </c>
      <c r="G60" s="15" t="str">
        <f t="shared" si="1"/>
        <v>NO</v>
      </c>
      <c r="H60" s="18">
        <f t="shared" si="2"/>
        <v>-75316</v>
      </c>
    </row>
    <row r="61" spans="1:8" x14ac:dyDescent="0.25">
      <c r="A61" s="19" t="s">
        <v>59</v>
      </c>
      <c r="B61" s="2">
        <v>0</v>
      </c>
      <c r="C61" s="16">
        <v>32328</v>
      </c>
      <c r="D61" s="7"/>
      <c r="E61" s="10">
        <f t="shared" si="0"/>
        <v>-32328</v>
      </c>
      <c r="F61" s="12">
        <v>50482.666666666664</v>
      </c>
      <c r="G61" s="15" t="str">
        <f t="shared" si="1"/>
        <v>NO</v>
      </c>
      <c r="H61" s="18">
        <f t="shared" si="2"/>
        <v>-82810.666666666657</v>
      </c>
    </row>
    <row r="62" spans="1:8" x14ac:dyDescent="0.25">
      <c r="A62" s="19" t="s">
        <v>60</v>
      </c>
      <c r="B62" s="2">
        <v>0</v>
      </c>
      <c r="C62" s="16">
        <v>30244</v>
      </c>
      <c r="D62" s="7"/>
      <c r="E62" s="10">
        <f t="shared" si="0"/>
        <v>-30244</v>
      </c>
      <c r="F62" s="12">
        <v>36597</v>
      </c>
      <c r="G62" s="15" t="str">
        <f t="shared" si="1"/>
        <v>NO</v>
      </c>
      <c r="H62" s="18">
        <f t="shared" si="2"/>
        <v>-66841</v>
      </c>
    </row>
    <row r="63" spans="1:8" x14ac:dyDescent="0.25">
      <c r="A63" s="19" t="s">
        <v>61</v>
      </c>
      <c r="B63" s="2">
        <v>0</v>
      </c>
      <c r="C63" s="16">
        <v>46532</v>
      </c>
      <c r="D63" s="7"/>
      <c r="E63" s="10">
        <f>SUM(B63-C63-D63)</f>
        <v>-46532</v>
      </c>
      <c r="F63" s="12">
        <v>57678.333333333336</v>
      </c>
      <c r="G63" s="15" t="str">
        <f t="shared" si="1"/>
        <v>NO</v>
      </c>
      <c r="H63" s="18">
        <f t="shared" si="2"/>
        <v>-104210.33333333334</v>
      </c>
    </row>
    <row r="64" spans="1:8" x14ac:dyDescent="0.25">
      <c r="A64" s="19" t="s">
        <v>62</v>
      </c>
      <c r="B64" s="2">
        <v>0</v>
      </c>
      <c r="C64" s="16">
        <v>5889</v>
      </c>
      <c r="D64" s="7"/>
      <c r="E64" s="10">
        <f t="shared" si="0"/>
        <v>-5889</v>
      </c>
      <c r="F64" s="12">
        <v>25212.333333333332</v>
      </c>
      <c r="G64" s="15" t="str">
        <f t="shared" si="1"/>
        <v>NO</v>
      </c>
      <c r="H64" s="18">
        <f t="shared" si="2"/>
        <v>-31101.333333333332</v>
      </c>
    </row>
    <row r="65" spans="1:8" x14ac:dyDescent="0.25">
      <c r="A65" s="19" t="s">
        <v>63</v>
      </c>
      <c r="B65" s="2">
        <v>0</v>
      </c>
      <c r="C65" s="16">
        <v>11825</v>
      </c>
      <c r="D65" s="7"/>
      <c r="E65" s="10">
        <f t="shared" si="0"/>
        <v>-11825</v>
      </c>
      <c r="F65" s="12">
        <v>23337.666666666668</v>
      </c>
      <c r="G65" s="15" t="str">
        <f t="shared" si="1"/>
        <v>NO</v>
      </c>
      <c r="H65" s="18">
        <f t="shared" si="2"/>
        <v>-35162.666666666672</v>
      </c>
    </row>
    <row r="66" spans="1:8" x14ac:dyDescent="0.25">
      <c r="A66" s="19" t="s">
        <v>64</v>
      </c>
      <c r="B66" s="2">
        <v>0</v>
      </c>
      <c r="C66" s="16">
        <v>11767</v>
      </c>
      <c r="D66" s="7"/>
      <c r="E66" s="10">
        <f t="shared" si="0"/>
        <v>-11767</v>
      </c>
      <c r="F66" s="12">
        <v>21901.333333333332</v>
      </c>
      <c r="G66" s="15" t="str">
        <f t="shared" si="1"/>
        <v>NO</v>
      </c>
      <c r="H66" s="18">
        <f t="shared" si="2"/>
        <v>-33668.333333333328</v>
      </c>
    </row>
    <row r="67" spans="1:8" x14ac:dyDescent="0.25">
      <c r="A67" s="19" t="s">
        <v>65</v>
      </c>
      <c r="B67" s="2">
        <v>0</v>
      </c>
      <c r="C67" s="16">
        <v>40275</v>
      </c>
      <c r="D67" s="7"/>
      <c r="E67" s="10">
        <f t="shared" ref="E67:E98" si="3">SUM(B67-C67-D67)</f>
        <v>-40275</v>
      </c>
      <c r="F67" s="12">
        <v>89910</v>
      </c>
      <c r="G67" s="15" t="str">
        <f t="shared" si="1"/>
        <v>NO</v>
      </c>
      <c r="H67" s="18">
        <f t="shared" si="2"/>
        <v>-130185</v>
      </c>
    </row>
    <row r="68" spans="1:8" x14ac:dyDescent="0.25">
      <c r="A68" s="19" t="s">
        <v>66</v>
      </c>
      <c r="B68" s="2">
        <v>0</v>
      </c>
      <c r="C68" s="16">
        <v>41411</v>
      </c>
      <c r="D68" s="7"/>
      <c r="E68" s="10">
        <f t="shared" si="3"/>
        <v>-41411</v>
      </c>
      <c r="F68" s="12">
        <v>282306.66666666669</v>
      </c>
      <c r="G68" s="15" t="str">
        <f t="shared" ref="G68:G98" si="4">IF(E68&gt;F68,"YES",IF(E68&lt;F68,"NO"))</f>
        <v>NO</v>
      </c>
      <c r="H68" s="18">
        <f t="shared" ref="H68:H98" si="5">E68-F68</f>
        <v>-323717.66666666669</v>
      </c>
    </row>
    <row r="69" spans="1:8" x14ac:dyDescent="0.25">
      <c r="A69" s="19" t="s">
        <v>67</v>
      </c>
      <c r="B69" s="2">
        <v>0</v>
      </c>
      <c r="C69" s="16">
        <v>63814</v>
      </c>
      <c r="D69" s="7"/>
      <c r="E69" s="10">
        <f t="shared" si="3"/>
        <v>-63814</v>
      </c>
      <c r="F69" s="12">
        <v>219471.33333333334</v>
      </c>
      <c r="G69" s="15" t="str">
        <f t="shared" si="4"/>
        <v>NO</v>
      </c>
      <c r="H69" s="18">
        <f t="shared" si="5"/>
        <v>-283285.33333333337</v>
      </c>
    </row>
    <row r="70" spans="1:8" x14ac:dyDescent="0.25">
      <c r="A70" s="19" t="s">
        <v>68</v>
      </c>
      <c r="B70" s="2">
        <v>0</v>
      </c>
      <c r="C70" s="16">
        <v>302283</v>
      </c>
      <c r="D70" s="7"/>
      <c r="E70" s="10">
        <f t="shared" si="3"/>
        <v>-302283</v>
      </c>
      <c r="F70" s="12">
        <v>638556</v>
      </c>
      <c r="G70" s="15" t="str">
        <f t="shared" si="4"/>
        <v>NO</v>
      </c>
      <c r="H70" s="18">
        <f t="shared" si="5"/>
        <v>-940839</v>
      </c>
    </row>
    <row r="71" spans="1:8" x14ac:dyDescent="0.25">
      <c r="A71" s="19" t="s">
        <v>69</v>
      </c>
      <c r="B71" s="2">
        <v>0</v>
      </c>
      <c r="C71" s="16">
        <v>34075</v>
      </c>
      <c r="D71" s="7"/>
      <c r="E71" s="10">
        <f t="shared" si="3"/>
        <v>-34075</v>
      </c>
      <c r="F71" s="12">
        <v>53073.333333333336</v>
      </c>
      <c r="G71" s="15" t="str">
        <f t="shared" si="4"/>
        <v>NO</v>
      </c>
      <c r="H71" s="18">
        <f t="shared" si="5"/>
        <v>-87148.333333333343</v>
      </c>
    </row>
    <row r="72" spans="1:8" x14ac:dyDescent="0.25">
      <c r="A72" s="19" t="s">
        <v>70</v>
      </c>
      <c r="B72" s="2">
        <v>0</v>
      </c>
      <c r="C72" s="16">
        <v>392541</v>
      </c>
      <c r="D72" s="7"/>
      <c r="E72" s="10">
        <f t="shared" si="3"/>
        <v>-392541</v>
      </c>
      <c r="F72" s="12">
        <v>990630.66666666663</v>
      </c>
      <c r="G72" s="15" t="str">
        <f t="shared" si="4"/>
        <v>NO</v>
      </c>
      <c r="H72" s="18">
        <f t="shared" si="5"/>
        <v>-1383171.6666666665</v>
      </c>
    </row>
    <row r="73" spans="1:8" x14ac:dyDescent="0.25">
      <c r="A73" s="19" t="s">
        <v>71</v>
      </c>
      <c r="B73" s="2">
        <v>0</v>
      </c>
      <c r="C73" s="16">
        <v>43158</v>
      </c>
      <c r="D73" s="7"/>
      <c r="E73" s="10">
        <f t="shared" si="3"/>
        <v>-43158</v>
      </c>
      <c r="F73" s="12">
        <v>58591.333333333336</v>
      </c>
      <c r="G73" s="15" t="str">
        <f t="shared" si="4"/>
        <v>NO</v>
      </c>
      <c r="H73" s="18">
        <f t="shared" si="5"/>
        <v>-101749.33333333334</v>
      </c>
    </row>
    <row r="74" spans="1:8" x14ac:dyDescent="0.25">
      <c r="A74" s="19" t="s">
        <v>72</v>
      </c>
      <c r="B74" s="2">
        <v>0</v>
      </c>
      <c r="C74" s="16">
        <v>44437</v>
      </c>
      <c r="D74" s="7"/>
      <c r="E74" s="10">
        <f t="shared" si="3"/>
        <v>-44437</v>
      </c>
      <c r="F74" s="12">
        <v>483433</v>
      </c>
      <c r="G74" s="15" t="str">
        <f t="shared" si="4"/>
        <v>NO</v>
      </c>
      <c r="H74" s="18">
        <f t="shared" si="5"/>
        <v>-527870</v>
      </c>
    </row>
    <row r="75" spans="1:8" x14ac:dyDescent="0.25">
      <c r="A75" s="19" t="s">
        <v>73</v>
      </c>
      <c r="B75" s="2">
        <v>0</v>
      </c>
      <c r="C75" s="16">
        <v>73823</v>
      </c>
      <c r="D75" s="7"/>
      <c r="E75" s="10">
        <f t="shared" si="3"/>
        <v>-73823</v>
      </c>
      <c r="F75" s="12">
        <v>173650</v>
      </c>
      <c r="G75" s="15" t="str">
        <f t="shared" si="4"/>
        <v>NO</v>
      </c>
      <c r="H75" s="18">
        <f t="shared" si="5"/>
        <v>-247473</v>
      </c>
    </row>
    <row r="76" spans="1:8" x14ac:dyDescent="0.25">
      <c r="A76" s="19" t="s">
        <v>74</v>
      </c>
      <c r="B76" s="2">
        <v>0</v>
      </c>
      <c r="C76" s="16">
        <v>27755</v>
      </c>
      <c r="D76" s="7"/>
      <c r="E76" s="10">
        <f t="shared" si="3"/>
        <v>-27755</v>
      </c>
      <c r="F76" s="12">
        <v>63483.333333333336</v>
      </c>
      <c r="G76" s="15" t="str">
        <f t="shared" si="4"/>
        <v>NO</v>
      </c>
      <c r="H76" s="18">
        <f t="shared" si="5"/>
        <v>-91238.333333333343</v>
      </c>
    </row>
    <row r="77" spans="1:8" x14ac:dyDescent="0.25">
      <c r="A77" s="19" t="s">
        <v>75</v>
      </c>
      <c r="B77" s="2">
        <v>0</v>
      </c>
      <c r="C77" s="16">
        <v>21113</v>
      </c>
      <c r="D77" s="7"/>
      <c r="E77" s="10">
        <f t="shared" si="3"/>
        <v>-21113</v>
      </c>
      <c r="F77" s="12">
        <v>40391</v>
      </c>
      <c r="G77" s="15" t="str">
        <f t="shared" si="4"/>
        <v>NO</v>
      </c>
      <c r="H77" s="18">
        <f t="shared" si="5"/>
        <v>-61504</v>
      </c>
    </row>
    <row r="78" spans="1:8" x14ac:dyDescent="0.25">
      <c r="A78" s="19" t="s">
        <v>76</v>
      </c>
      <c r="B78" s="2">
        <v>0</v>
      </c>
      <c r="C78" s="16">
        <v>23518</v>
      </c>
      <c r="D78" s="7"/>
      <c r="E78" s="10">
        <f t="shared" si="3"/>
        <v>-23518</v>
      </c>
      <c r="F78" s="12">
        <v>32100.333333333332</v>
      </c>
      <c r="G78" s="15" t="str">
        <f t="shared" si="4"/>
        <v>NO</v>
      </c>
      <c r="H78" s="18">
        <f t="shared" si="5"/>
        <v>-55618.333333333328</v>
      </c>
    </row>
    <row r="79" spans="1:8" x14ac:dyDescent="0.25">
      <c r="A79" s="19" t="s">
        <v>77</v>
      </c>
      <c r="B79" s="2">
        <v>0</v>
      </c>
      <c r="C79" s="16">
        <v>101215</v>
      </c>
      <c r="D79" s="7"/>
      <c r="E79" s="10">
        <f t="shared" si="3"/>
        <v>-101215</v>
      </c>
      <c r="F79" s="12">
        <v>235586.66666666666</v>
      </c>
      <c r="G79" s="15" t="str">
        <f t="shared" si="4"/>
        <v>NO</v>
      </c>
      <c r="H79" s="18">
        <f t="shared" si="5"/>
        <v>-336801.66666666663</v>
      </c>
    </row>
    <row r="80" spans="1:8" x14ac:dyDescent="0.25">
      <c r="A80" s="19" t="s">
        <v>78</v>
      </c>
      <c r="B80" s="2">
        <v>0</v>
      </c>
      <c r="C80" s="16">
        <v>20129</v>
      </c>
      <c r="D80" s="7"/>
      <c r="E80" s="10">
        <f t="shared" si="3"/>
        <v>-20129</v>
      </c>
      <c r="F80" s="12">
        <v>54813.666666666664</v>
      </c>
      <c r="G80" s="15" t="str">
        <f t="shared" si="4"/>
        <v>NO</v>
      </c>
      <c r="H80" s="18">
        <f t="shared" si="5"/>
        <v>-74942.666666666657</v>
      </c>
    </row>
    <row r="81" spans="1:8" x14ac:dyDescent="0.25">
      <c r="A81" s="19" t="s">
        <v>79</v>
      </c>
      <c r="B81" s="2">
        <v>0</v>
      </c>
      <c r="C81" s="16">
        <v>71818</v>
      </c>
      <c r="D81" s="7"/>
      <c r="E81" s="10">
        <f t="shared" si="3"/>
        <v>-71818</v>
      </c>
      <c r="F81" s="12">
        <v>793509</v>
      </c>
      <c r="G81" s="15" t="str">
        <f t="shared" si="4"/>
        <v>NO</v>
      </c>
      <c r="H81" s="18">
        <f t="shared" si="5"/>
        <v>-865327</v>
      </c>
    </row>
    <row r="82" spans="1:8" x14ac:dyDescent="0.25">
      <c r="A82" s="19" t="s">
        <v>80</v>
      </c>
      <c r="B82" s="2">
        <v>0</v>
      </c>
      <c r="C82" s="16">
        <v>101220</v>
      </c>
      <c r="D82" s="7"/>
      <c r="E82" s="10">
        <f t="shared" si="3"/>
        <v>-101220</v>
      </c>
      <c r="F82" s="12">
        <v>102846.33333333333</v>
      </c>
      <c r="G82" s="15" t="str">
        <f t="shared" si="4"/>
        <v>NO</v>
      </c>
      <c r="H82" s="18">
        <f t="shared" si="5"/>
        <v>-204066.33333333331</v>
      </c>
    </row>
    <row r="83" spans="1:8" x14ac:dyDescent="0.25">
      <c r="A83" s="19" t="s">
        <v>81</v>
      </c>
      <c r="B83" s="2">
        <v>0</v>
      </c>
      <c r="C83" s="16">
        <v>1889</v>
      </c>
      <c r="D83" s="7">
        <v>1243</v>
      </c>
      <c r="E83" s="10">
        <f t="shared" si="3"/>
        <v>-3132</v>
      </c>
      <c r="F83" s="12">
        <v>41523.333333333336</v>
      </c>
      <c r="G83" s="15" t="str">
        <f t="shared" si="4"/>
        <v>NO</v>
      </c>
      <c r="H83" s="18">
        <f t="shared" si="5"/>
        <v>-44655.333333333336</v>
      </c>
    </row>
    <row r="84" spans="1:8" x14ac:dyDescent="0.25">
      <c r="A84" s="19" t="s">
        <v>82</v>
      </c>
      <c r="B84" s="2">
        <v>0</v>
      </c>
      <c r="C84" s="16">
        <v>62935</v>
      </c>
      <c r="D84" s="7"/>
      <c r="E84" s="10">
        <f t="shared" si="3"/>
        <v>-62935</v>
      </c>
      <c r="F84" s="12">
        <v>142980.33333333334</v>
      </c>
      <c r="G84" s="15" t="str">
        <f t="shared" si="4"/>
        <v>NO</v>
      </c>
      <c r="H84" s="18">
        <f t="shared" si="5"/>
        <v>-205915.33333333334</v>
      </c>
    </row>
    <row r="85" spans="1:8" x14ac:dyDescent="0.25">
      <c r="A85" s="19" t="s">
        <v>83</v>
      </c>
      <c r="B85" s="2">
        <v>0</v>
      </c>
      <c r="C85" s="16">
        <v>43158</v>
      </c>
      <c r="D85" s="7"/>
      <c r="E85" s="10">
        <f t="shared" si="3"/>
        <v>-43158</v>
      </c>
      <c r="F85" s="12">
        <v>116723.33333333333</v>
      </c>
      <c r="G85" s="15" t="str">
        <f t="shared" si="4"/>
        <v>NO</v>
      </c>
      <c r="H85" s="18">
        <f t="shared" si="5"/>
        <v>-159881.33333333331</v>
      </c>
    </row>
    <row r="86" spans="1:8" x14ac:dyDescent="0.25">
      <c r="A86" s="19" t="s">
        <v>84</v>
      </c>
      <c r="B86" s="2">
        <v>0</v>
      </c>
      <c r="C86" s="16">
        <v>24660</v>
      </c>
      <c r="D86" s="7"/>
      <c r="E86" s="10">
        <f t="shared" si="3"/>
        <v>-24660</v>
      </c>
      <c r="F86" s="12">
        <v>39491</v>
      </c>
      <c r="G86" s="15" t="str">
        <f t="shared" si="4"/>
        <v>NO</v>
      </c>
      <c r="H86" s="18">
        <f t="shared" si="5"/>
        <v>-64151</v>
      </c>
    </row>
    <row r="87" spans="1:8" x14ac:dyDescent="0.25">
      <c r="A87" s="19" t="s">
        <v>85</v>
      </c>
      <c r="B87" s="2">
        <v>0</v>
      </c>
      <c r="C87" s="16">
        <v>22050</v>
      </c>
      <c r="D87" s="7"/>
      <c r="E87" s="10">
        <f t="shared" si="3"/>
        <v>-22050</v>
      </c>
      <c r="F87" s="12">
        <v>25284.666666666668</v>
      </c>
      <c r="G87" s="15" t="str">
        <f t="shared" si="4"/>
        <v>NO</v>
      </c>
      <c r="H87" s="18">
        <f t="shared" si="5"/>
        <v>-47334.666666666672</v>
      </c>
    </row>
    <row r="88" spans="1:8" x14ac:dyDescent="0.25">
      <c r="A88" s="19" t="s">
        <v>86</v>
      </c>
      <c r="B88" s="2">
        <v>0</v>
      </c>
      <c r="C88" s="16">
        <v>87911</v>
      </c>
      <c r="D88" s="7"/>
      <c r="E88" s="10">
        <f t="shared" si="3"/>
        <v>-87911</v>
      </c>
      <c r="F88" s="12">
        <v>117295.66666666667</v>
      </c>
      <c r="G88" s="15" t="str">
        <f t="shared" si="4"/>
        <v>NO</v>
      </c>
      <c r="H88" s="18">
        <f t="shared" si="5"/>
        <v>-205206.66666666669</v>
      </c>
    </row>
    <row r="89" spans="1:8" x14ac:dyDescent="0.25">
      <c r="A89" s="19" t="s">
        <v>87</v>
      </c>
      <c r="B89" s="2">
        <v>0</v>
      </c>
      <c r="C89" s="16">
        <v>72024</v>
      </c>
      <c r="D89" s="7"/>
      <c r="E89" s="10">
        <f t="shared" si="3"/>
        <v>-72024</v>
      </c>
      <c r="F89" s="12">
        <v>72978.333333333328</v>
      </c>
      <c r="G89" s="15" t="str">
        <f t="shared" si="4"/>
        <v>NO</v>
      </c>
      <c r="H89" s="18">
        <f t="shared" si="5"/>
        <v>-145002.33333333331</v>
      </c>
    </row>
    <row r="90" spans="1:8" x14ac:dyDescent="0.25">
      <c r="A90" s="19" t="s">
        <v>88</v>
      </c>
      <c r="B90" s="2">
        <v>0</v>
      </c>
      <c r="C90" s="16">
        <v>19340</v>
      </c>
      <c r="D90" s="7"/>
      <c r="E90" s="10">
        <f t="shared" si="3"/>
        <v>-19340</v>
      </c>
      <c r="F90" s="12">
        <v>72880.333333333328</v>
      </c>
      <c r="G90" s="15" t="str">
        <f t="shared" si="4"/>
        <v>NO</v>
      </c>
      <c r="H90" s="18">
        <f t="shared" si="5"/>
        <v>-92220.333333333328</v>
      </c>
    </row>
    <row r="91" spans="1:8" x14ac:dyDescent="0.25">
      <c r="A91" s="19" t="s">
        <v>89</v>
      </c>
      <c r="B91" s="2">
        <v>0</v>
      </c>
      <c r="C91" s="16">
        <v>98042</v>
      </c>
      <c r="D91" s="7">
        <v>65058</v>
      </c>
      <c r="E91" s="10">
        <f t="shared" si="3"/>
        <v>-163100</v>
      </c>
      <c r="F91" s="12">
        <v>164600.33333333334</v>
      </c>
      <c r="G91" s="15" t="str">
        <f t="shared" si="4"/>
        <v>NO</v>
      </c>
      <c r="H91" s="18">
        <f t="shared" si="5"/>
        <v>-327700.33333333337</v>
      </c>
    </row>
    <row r="92" spans="1:8" x14ac:dyDescent="0.25">
      <c r="A92" s="19" t="s">
        <v>90</v>
      </c>
      <c r="B92" s="2">
        <v>0</v>
      </c>
      <c r="C92" s="16">
        <v>22045</v>
      </c>
      <c r="D92" s="7"/>
      <c r="E92" s="10">
        <f t="shared" si="3"/>
        <v>-22045</v>
      </c>
      <c r="F92" s="12">
        <v>27236.666666666668</v>
      </c>
      <c r="G92" s="15" t="str">
        <f t="shared" si="4"/>
        <v>NO</v>
      </c>
      <c r="H92" s="18">
        <f t="shared" si="5"/>
        <v>-49281.666666666672</v>
      </c>
    </row>
    <row r="93" spans="1:8" x14ac:dyDescent="0.25">
      <c r="A93" s="19" t="s">
        <v>91</v>
      </c>
      <c r="B93" s="2">
        <v>0</v>
      </c>
      <c r="C93" s="16">
        <v>56057</v>
      </c>
      <c r="D93" s="7"/>
      <c r="E93" s="10">
        <f t="shared" si="3"/>
        <v>-56057</v>
      </c>
      <c r="F93" s="12">
        <v>513262</v>
      </c>
      <c r="G93" s="15" t="str">
        <f t="shared" si="4"/>
        <v>NO</v>
      </c>
      <c r="H93" s="18">
        <f t="shared" si="5"/>
        <v>-569319</v>
      </c>
    </row>
    <row r="94" spans="1:8" x14ac:dyDescent="0.25">
      <c r="A94" s="19" t="s">
        <v>92</v>
      </c>
      <c r="B94" s="2">
        <v>0</v>
      </c>
      <c r="C94" s="16">
        <v>205146</v>
      </c>
      <c r="D94" s="7"/>
      <c r="E94" s="10">
        <f t="shared" si="3"/>
        <v>-205146</v>
      </c>
      <c r="F94" s="12">
        <v>157792.33333333334</v>
      </c>
      <c r="G94" s="15" t="str">
        <f t="shared" si="4"/>
        <v>NO</v>
      </c>
      <c r="H94" s="18">
        <f t="shared" si="5"/>
        <v>-362938.33333333337</v>
      </c>
    </row>
    <row r="95" spans="1:8" x14ac:dyDescent="0.25">
      <c r="A95" s="19" t="s">
        <v>93</v>
      </c>
      <c r="B95" s="2">
        <v>0</v>
      </c>
      <c r="C95" s="16">
        <v>21166</v>
      </c>
      <c r="D95" s="7"/>
      <c r="E95" s="10">
        <f t="shared" si="3"/>
        <v>-21166</v>
      </c>
      <c r="F95" s="12">
        <v>34922.333333333336</v>
      </c>
      <c r="G95" s="15" t="str">
        <f t="shared" si="4"/>
        <v>NO</v>
      </c>
      <c r="H95" s="18">
        <f t="shared" si="5"/>
        <v>-56088.333333333336</v>
      </c>
    </row>
    <row r="96" spans="1:8" x14ac:dyDescent="0.25">
      <c r="A96" s="19" t="s">
        <v>94</v>
      </c>
      <c r="B96" s="2">
        <v>0</v>
      </c>
      <c r="C96" s="16">
        <v>28771</v>
      </c>
      <c r="D96" s="7"/>
      <c r="E96" s="10">
        <f t="shared" si="3"/>
        <v>-28771</v>
      </c>
      <c r="F96" s="12">
        <v>64887</v>
      </c>
      <c r="G96" s="15" t="str">
        <f t="shared" si="4"/>
        <v>NO</v>
      </c>
      <c r="H96" s="18">
        <f t="shared" si="5"/>
        <v>-93658</v>
      </c>
    </row>
    <row r="97" spans="1:8" x14ac:dyDescent="0.25">
      <c r="A97" s="19" t="s">
        <v>95</v>
      </c>
      <c r="B97" s="2">
        <v>0</v>
      </c>
      <c r="C97" s="16">
        <v>21992</v>
      </c>
      <c r="D97" s="7"/>
      <c r="E97" s="10">
        <f t="shared" si="3"/>
        <v>-21992</v>
      </c>
      <c r="F97" s="12">
        <v>71894.666666666672</v>
      </c>
      <c r="G97" s="15" t="str">
        <f t="shared" si="4"/>
        <v>NO</v>
      </c>
      <c r="H97" s="18">
        <f t="shared" si="5"/>
        <v>-93886.666666666672</v>
      </c>
    </row>
    <row r="98" spans="1:8" x14ac:dyDescent="0.25">
      <c r="A98" s="20" t="s">
        <v>96</v>
      </c>
      <c r="B98" s="2">
        <v>0</v>
      </c>
      <c r="C98" s="16">
        <v>112524</v>
      </c>
      <c r="D98" s="7"/>
      <c r="E98" s="10">
        <f t="shared" si="3"/>
        <v>-112524</v>
      </c>
      <c r="F98" s="12">
        <v>113816.66666666667</v>
      </c>
      <c r="G98" s="15" t="str">
        <f t="shared" si="4"/>
        <v>NO</v>
      </c>
      <c r="H98" s="18">
        <f t="shared" si="5"/>
        <v>-226340.66666666669</v>
      </c>
    </row>
    <row r="99" spans="1:8" x14ac:dyDescent="0.25">
      <c r="F99" s="12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3812C8F025894CB8BEBA0F72213F0D" ma:contentTypeVersion="5" ma:contentTypeDescription="Create a new document." ma:contentTypeScope="" ma:versionID="43a61a76ce586d06bae4e7abb0e217a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ff03dde4259c08ff71d8d05c94e2e9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D9BD08-9BDC-4338-B0D7-4B9D4B598089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DF08ECC-3A77-4715-82A3-51BE8A09412E}"/>
</file>

<file path=customXml/itemProps3.xml><?xml version="1.0" encoding="utf-8"?>
<ds:datastoreItem xmlns:ds="http://schemas.openxmlformats.org/officeDocument/2006/customXml" ds:itemID="{F29A452C-2A4B-470E-A6A8-D3204449CB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MOE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FY2025 MOE Calculator</dc:title>
  <dc:subject/>
  <dc:creator>Proper, Amanda A</dc:creator>
  <cp:keywords/>
  <dc:description/>
  <cp:lastModifiedBy>Taylor, Caitlyn A</cp:lastModifiedBy>
  <cp:revision/>
  <dcterms:created xsi:type="dcterms:W3CDTF">2023-05-09T18:36:36Z</dcterms:created>
  <dcterms:modified xsi:type="dcterms:W3CDTF">2025-04-28T13:08:51Z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0x010100193812C8F025894CB8BEBA0F72213F0D</vt:lpwstr>
  </property>
</Properties>
</file>